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7"/>
  <c r="A187"/>
  <c r="L186"/>
  <c r="J186"/>
  <c r="I186"/>
  <c r="I197" s="1"/>
  <c r="H186"/>
  <c r="H197" s="1"/>
  <c r="G186"/>
  <c r="G197" s="1"/>
  <c r="F186"/>
  <c r="F197" s="1"/>
  <c r="B177"/>
  <c r="A177"/>
  <c r="L176"/>
  <c r="J176"/>
  <c r="I176"/>
  <c r="H176"/>
  <c r="G176"/>
  <c r="F176"/>
  <c r="B167"/>
  <c r="A167"/>
  <c r="L166"/>
  <c r="J166"/>
  <c r="I166"/>
  <c r="H166"/>
  <c r="G166"/>
  <c r="G177" s="1"/>
  <c r="F166"/>
  <c r="F177" s="1"/>
  <c r="B158"/>
  <c r="A158"/>
  <c r="L157"/>
  <c r="J157"/>
  <c r="I157"/>
  <c r="H157"/>
  <c r="G157"/>
  <c r="F157"/>
  <c r="B148"/>
  <c r="A148"/>
  <c r="L147"/>
  <c r="L158" s="1"/>
  <c r="J147"/>
  <c r="J158" s="1"/>
  <c r="I147"/>
  <c r="H147"/>
  <c r="G147"/>
  <c r="F147"/>
  <c r="B139"/>
  <c r="A139"/>
  <c r="L138"/>
  <c r="J138"/>
  <c r="I138"/>
  <c r="H138"/>
  <c r="G138"/>
  <c r="F138"/>
  <c r="B129"/>
  <c r="A129"/>
  <c r="L128"/>
  <c r="J128"/>
  <c r="I128"/>
  <c r="I139" s="1"/>
  <c r="H128"/>
  <c r="H139" s="1"/>
  <c r="G128"/>
  <c r="F128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F89"/>
  <c r="B81"/>
  <c r="A81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H24" s="1"/>
  <c r="G13"/>
  <c r="F13"/>
  <c r="I158" l="1"/>
  <c r="H158"/>
  <c r="J197"/>
  <c r="L197"/>
  <c r="L24"/>
  <c r="L139"/>
  <c r="J24"/>
  <c r="J139"/>
  <c r="H81"/>
  <c r="G81"/>
  <c r="L81"/>
  <c r="G100"/>
  <c r="L119"/>
  <c r="I43"/>
  <c r="H43"/>
  <c r="F81"/>
  <c r="J81"/>
  <c r="F100"/>
  <c r="J119"/>
  <c r="I119"/>
  <c r="G139"/>
  <c r="H119"/>
  <c r="F139"/>
  <c r="F43"/>
  <c r="L62"/>
  <c r="J177"/>
  <c r="I100"/>
  <c r="I177"/>
  <c r="H62"/>
  <c r="H100"/>
  <c r="H177"/>
  <c r="G158"/>
  <c r="L177"/>
  <c r="J62"/>
  <c r="I62"/>
  <c r="G43"/>
  <c r="F158"/>
  <c r="G24"/>
  <c r="F24"/>
  <c r="I198" l="1"/>
  <c r="J198"/>
  <c r="L198"/>
  <c r="H198"/>
  <c r="G198"/>
  <c r="F198"/>
</calcChain>
</file>

<file path=xl/sharedStrings.xml><?xml version="1.0" encoding="utf-8"?>
<sst xmlns="http://schemas.openxmlformats.org/spreadsheetml/2006/main" count="315" uniqueCount="110">
  <si>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</si>
  <si>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</si>
  <si>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</si>
  <si>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</si>
  <si>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</si>
  <si>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</si>
  <si>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</si>
  <si>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</si>
  <si>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</si>
  <si>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</si>
  <si>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</si>
  <si>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</si>
  <si>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</si>
  <si>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</si>
  <si>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</si>
  <si>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</si>
  <si>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</si>
  <si>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</si>
  <si>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</si>
  <si>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</si>
  <si>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</si>
  <si>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</si>
  <si>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</si>
  <si>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</si>
  <si>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</si>
  <si>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</si>
  <si>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</si>
  <si>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</si>
  <si>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</si>
  <si>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</si>
  <si>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</si>
  <si>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</si>
  <si>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</si>
  <si>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</si>
  <si>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</si>
  <si>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</si>
  <si>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</si>
  <si>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</si>
  <si>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</si>
  <si>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</si>
  <si>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54-1г</t>
  </si>
  <si>
    <t>Сок яблочный</t>
  </si>
  <si>
    <t>Пшеничный</t>
  </si>
  <si>
    <t>Пром.</t>
  </si>
  <si>
    <t>Соус красный основной</t>
  </si>
  <si>
    <t>54-3соус</t>
  </si>
  <si>
    <t>МАОУ "СОШ № 1 г. Черепанова"</t>
  </si>
  <si>
    <t>Директор</t>
  </si>
  <si>
    <t>Смольникова С. А.</t>
  </si>
  <si>
    <t>сладкое</t>
  </si>
  <si>
    <t>мясо</t>
  </si>
  <si>
    <t>Чай с шиповником</t>
  </si>
  <si>
    <t>ТТК № 65</t>
  </si>
  <si>
    <t>ржано-пшеничный йодированный</t>
  </si>
  <si>
    <t>Булочка для завтрака</t>
  </si>
  <si>
    <t>Голень куриная тушеная</t>
  </si>
  <si>
    <t>Картофельное пюре</t>
  </si>
  <si>
    <t>54-11г</t>
  </si>
  <si>
    <t>Чай с лимоном и сахаром</t>
  </si>
  <si>
    <t>54-3гн</t>
  </si>
  <si>
    <t>Украинский</t>
  </si>
  <si>
    <t>Сосиска "Молочная"</t>
  </si>
  <si>
    <t>Плов с курицей</t>
  </si>
  <si>
    <t>54-12м</t>
  </si>
  <si>
    <t>Пшеничный йодированный</t>
  </si>
  <si>
    <t>Каша гречневая рассыпчатая</t>
  </si>
  <si>
    <t>54-4г</t>
  </si>
  <si>
    <t>ржано-пшеничный</t>
  </si>
  <si>
    <t>соус</t>
  </si>
  <si>
    <t>Соус белый основной</t>
  </si>
  <si>
    <t>54-2соус</t>
  </si>
  <si>
    <t>сыр</t>
  </si>
  <si>
    <t>Пирожок со сгущенкой</t>
  </si>
  <si>
    <t>54-21гн</t>
  </si>
  <si>
    <t>Ржано-пшеничный йодированный</t>
  </si>
  <si>
    <t>Булочка "Домашняя"</t>
  </si>
  <si>
    <t>Йогурт 3,2 %</t>
  </si>
  <si>
    <t>овощи</t>
  </si>
  <si>
    <t>Огурец в нарезке</t>
  </si>
  <si>
    <t>ТТК № 72</t>
  </si>
  <si>
    <t>Булочка "ЯБЛОЧКО"</t>
  </si>
  <si>
    <t>54-2з</t>
  </si>
  <si>
    <t>Кекс "Ванильный"</t>
  </si>
  <si>
    <t>Компот из кураги</t>
  </si>
  <si>
    <t>54-2хн</t>
  </si>
  <si>
    <t>Колбаса "Докторская"</t>
  </si>
  <si>
    <t>54-2с</t>
  </si>
  <si>
    <t>Булочка "Сластёна"</t>
  </si>
  <si>
    <t>Сыр твёрдых сортов в нарезке</t>
  </si>
  <si>
    <t>54-1з</t>
  </si>
  <si>
    <t>Сочень с творогом</t>
  </si>
  <si>
    <t>54-3с</t>
  </si>
  <si>
    <t>ТТК№26</t>
  </si>
  <si>
    <t>ТТК№637</t>
  </si>
  <si>
    <t>Котлета из говядины</t>
  </si>
  <si>
    <t>Каша пшенная жидкая</t>
  </si>
  <si>
    <t>Рыба тушеная в томате с овощами</t>
  </si>
  <si>
    <t>54-11р</t>
  </si>
  <si>
    <t>Корж песочный</t>
  </si>
  <si>
    <t>хол.напиток</t>
  </si>
  <si>
    <t>Борщ  с картофелем и капустой</t>
  </si>
  <si>
    <t>54-22с</t>
  </si>
  <si>
    <t>Какао с молоком</t>
  </si>
  <si>
    <t>Тефтели из говядины с рисом</t>
  </si>
  <si>
    <t>54-16м</t>
  </si>
  <si>
    <t>Йогурт 3,2</t>
  </si>
  <si>
    <t>54-4и</t>
  </si>
  <si>
    <t>Вафли с жиросодердащими начинками</t>
  </si>
  <si>
    <t>Суп картофельный с вермишелью и курицей</t>
  </si>
  <si>
    <t>Кобаса п/к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</si>
</sst>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4" sqref="L18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46</v>
      </c>
      <c r="D1" s="52"/>
      <c r="E1" s="52"/>
      <c r="F1" s="12" t="s">
        <v>16</v>
      </c>
      <c r="G1" s="2" t="s">
        <v>17</v>
      </c>
      <c r="H1" s="53" t="s">
        <v>47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150</v>
      </c>
      <c r="G6" s="40">
        <v>8.1999999999999993</v>
      </c>
      <c r="H6" s="40">
        <v>6.3</v>
      </c>
      <c r="I6" s="40">
        <v>35.9</v>
      </c>
      <c r="J6" s="40">
        <v>233.7</v>
      </c>
      <c r="K6" s="41" t="s">
        <v>66</v>
      </c>
      <c r="L6" s="40">
        <v>4.05</v>
      </c>
    </row>
    <row r="7" spans="1:12" ht="14.4">
      <c r="A7" s="23"/>
      <c r="B7" s="15"/>
      <c r="C7" s="11"/>
      <c r="D7" s="6" t="s">
        <v>50</v>
      </c>
      <c r="E7" s="42" t="s">
        <v>85</v>
      </c>
      <c r="F7" s="43">
        <v>50</v>
      </c>
      <c r="G7" s="43">
        <v>6.4</v>
      </c>
      <c r="H7" s="43">
        <v>11.1</v>
      </c>
      <c r="I7" s="43">
        <v>0.8</v>
      </c>
      <c r="J7" s="43">
        <v>128.5</v>
      </c>
      <c r="K7" s="44" t="s">
        <v>43</v>
      </c>
      <c r="L7" s="43">
        <v>21.25</v>
      </c>
    </row>
    <row r="8" spans="1:12" ht="14.4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0.2</v>
      </c>
      <c r="I8" s="43">
        <v>20.2</v>
      </c>
      <c r="J8" s="43">
        <v>86.6</v>
      </c>
      <c r="K8" s="44" t="s">
        <v>43</v>
      </c>
      <c r="L8" s="43">
        <v>21.2</v>
      </c>
    </row>
    <row r="9" spans="1:12" ht="14.4">
      <c r="A9" s="23"/>
      <c r="B9" s="15"/>
      <c r="C9" s="11"/>
      <c r="D9" s="7" t="s">
        <v>23</v>
      </c>
      <c r="E9" s="42" t="s">
        <v>42</v>
      </c>
      <c r="F9" s="43">
        <v>25</v>
      </c>
      <c r="G9" s="43">
        <v>1.9</v>
      </c>
      <c r="H9" s="43">
        <v>0.2</v>
      </c>
      <c r="I9" s="43">
        <v>12.3</v>
      </c>
      <c r="J9" s="43">
        <v>58.6</v>
      </c>
      <c r="K9" s="44" t="s">
        <v>43</v>
      </c>
      <c r="L9" s="43">
        <v>1.73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 t="s">
        <v>68</v>
      </c>
      <c r="E11" s="42" t="s">
        <v>44</v>
      </c>
      <c r="F11" s="43">
        <v>50</v>
      </c>
      <c r="G11" s="43">
        <v>1.6</v>
      </c>
      <c r="H11" s="43">
        <v>1.2</v>
      </c>
      <c r="I11" s="43">
        <v>4.5</v>
      </c>
      <c r="J11" s="43">
        <v>35.299999999999997</v>
      </c>
      <c r="K11" s="44" t="s">
        <v>45</v>
      </c>
      <c r="L11" s="43">
        <v>2.61</v>
      </c>
    </row>
    <row r="12" spans="1:12" ht="14.4">
      <c r="A12" s="23"/>
      <c r="B12" s="15"/>
      <c r="C12" s="11"/>
      <c r="D12" s="6" t="s">
        <v>49</v>
      </c>
      <c r="E12" s="42" t="s">
        <v>90</v>
      </c>
      <c r="F12" s="43">
        <v>70</v>
      </c>
      <c r="G12" s="43">
        <v>6.3</v>
      </c>
      <c r="H12" s="43">
        <v>3.3</v>
      </c>
      <c r="I12" s="43">
        <v>18.100000000000001</v>
      </c>
      <c r="J12" s="43">
        <v>127</v>
      </c>
      <c r="K12" s="44">
        <v>4</v>
      </c>
      <c r="L12" s="43">
        <v>26.5</v>
      </c>
    </row>
    <row r="13" spans="1:12" ht="14.4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>SUM(G6:G12)</f>
        <v>25.400000000000002</v>
      </c>
      <c r="H13" s="19">
        <f>SUM(H6:H12)</f>
        <v>22.299999999999997</v>
      </c>
      <c r="I13" s="19">
        <f>SUM(I6:I12)</f>
        <v>91.799999999999983</v>
      </c>
      <c r="J13" s="19">
        <f>SUM(J6:J12)</f>
        <v>669.69999999999993</v>
      </c>
      <c r="K13" s="25"/>
      <c r="L13" s="19">
        <f>SUM(L6:L12)</f>
        <v>77.34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545</v>
      </c>
      <c r="G24" s="32">
        <f t="shared" ref="G24:J24" si="2">G13+G23</f>
        <v>25.400000000000002</v>
      </c>
      <c r="H24" s="32">
        <f t="shared" si="2"/>
        <v>22.299999999999997</v>
      </c>
      <c r="I24" s="32">
        <f t="shared" si="2"/>
        <v>91.799999999999983</v>
      </c>
      <c r="J24" s="32">
        <f t="shared" si="2"/>
        <v>669.69999999999993</v>
      </c>
      <c r="K24" s="32"/>
      <c r="L24" s="32">
        <f t="shared" ref="L24" si="3">L13+L23</f>
        <v>77.34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67</v>
      </c>
      <c r="G25" s="40">
        <v>15.9</v>
      </c>
      <c r="H25" s="40">
        <v>15.1</v>
      </c>
      <c r="I25" s="40">
        <v>6.1</v>
      </c>
      <c r="J25" s="40">
        <v>223.8</v>
      </c>
      <c r="K25" s="41" t="s">
        <v>93</v>
      </c>
      <c r="L25" s="40">
        <v>42.44</v>
      </c>
    </row>
    <row r="26" spans="1:12" ht="14.4">
      <c r="A26" s="14"/>
      <c r="B26" s="15"/>
      <c r="C26" s="11"/>
      <c r="D26" s="6" t="s">
        <v>29</v>
      </c>
      <c r="E26" s="42" t="s">
        <v>39</v>
      </c>
      <c r="F26" s="43">
        <v>150</v>
      </c>
      <c r="G26" s="43">
        <v>5.3</v>
      </c>
      <c r="H26" s="43">
        <v>4.9000000000000004</v>
      </c>
      <c r="I26" s="43">
        <v>32.799999999999997</v>
      </c>
      <c r="J26" s="43">
        <v>196.8</v>
      </c>
      <c r="K26" s="44" t="s">
        <v>40</v>
      </c>
      <c r="L26" s="43">
        <v>3.42</v>
      </c>
    </row>
    <row r="27" spans="1:12" ht="14.4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0.3</v>
      </c>
      <c r="H27" s="43">
        <v>0.1</v>
      </c>
      <c r="I27" s="43">
        <v>15.8</v>
      </c>
      <c r="J27" s="43">
        <v>65.400000000000006</v>
      </c>
      <c r="K27" s="44" t="s">
        <v>52</v>
      </c>
      <c r="L27" s="43">
        <v>3.06</v>
      </c>
    </row>
    <row r="28" spans="1:12" ht="14.4">
      <c r="A28" s="14"/>
      <c r="B28" s="15"/>
      <c r="C28" s="11"/>
      <c r="D28" s="7" t="s">
        <v>23</v>
      </c>
      <c r="E28" s="42" t="s">
        <v>53</v>
      </c>
      <c r="F28" s="43">
        <v>33</v>
      </c>
      <c r="G28" s="43">
        <v>2.2000000000000002</v>
      </c>
      <c r="H28" s="43">
        <v>0.4</v>
      </c>
      <c r="I28" s="43">
        <v>13.1</v>
      </c>
      <c r="J28" s="43">
        <v>64.5</v>
      </c>
      <c r="K28" s="44" t="s">
        <v>43</v>
      </c>
      <c r="L28" s="43">
        <v>1.73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 t="s">
        <v>49</v>
      </c>
      <c r="E30" s="42" t="s">
        <v>72</v>
      </c>
      <c r="F30" s="43">
        <v>50</v>
      </c>
      <c r="G30" s="43">
        <v>1.5</v>
      </c>
      <c r="H30" s="43">
        <v>4.7</v>
      </c>
      <c r="I30" s="43">
        <v>18.5</v>
      </c>
      <c r="J30" s="43">
        <v>122.8</v>
      </c>
      <c r="K30" s="44" t="s">
        <v>43</v>
      </c>
      <c r="L30" s="43">
        <v>18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25.2</v>
      </c>
      <c r="H32" s="19">
        <f t="shared" ref="H32" si="5">SUM(H25:H31)</f>
        <v>25.2</v>
      </c>
      <c r="I32" s="19">
        <f t="shared" ref="I32" si="6">SUM(I25:I31)</f>
        <v>86.3</v>
      </c>
      <c r="J32" s="19">
        <f t="shared" ref="J32:L32" si="7">SUM(J25:J31)</f>
        <v>673.3</v>
      </c>
      <c r="K32" s="25"/>
      <c r="L32" s="19">
        <f t="shared" si="7"/>
        <v>68.650000000000006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2">G32+G42</f>
        <v>25.2</v>
      </c>
      <c r="H43" s="32">
        <f t="shared" ref="H43" si="13">H32+H42</f>
        <v>25.2</v>
      </c>
      <c r="I43" s="32">
        <f t="shared" ref="I43" si="14">I32+I42</f>
        <v>86.3</v>
      </c>
      <c r="J43" s="32">
        <f t="shared" ref="J43:L43" si="15">J32+J42</f>
        <v>673.3</v>
      </c>
      <c r="K43" s="32"/>
      <c r="L43" s="32">
        <f t="shared" si="15"/>
        <v>68.650000000000006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100</v>
      </c>
      <c r="F44" s="40">
        <v>200</v>
      </c>
      <c r="G44" s="40">
        <v>4.3</v>
      </c>
      <c r="H44" s="40">
        <v>3.5</v>
      </c>
      <c r="I44" s="40">
        <v>7.5</v>
      </c>
      <c r="J44" s="40">
        <v>78.3</v>
      </c>
      <c r="K44" s="41" t="s">
        <v>101</v>
      </c>
      <c r="L44" s="40">
        <v>11.61</v>
      </c>
    </row>
    <row r="45" spans="1:12" ht="14.4">
      <c r="A45" s="23"/>
      <c r="B45" s="15"/>
      <c r="C45" s="11"/>
      <c r="D45" s="6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102</v>
      </c>
      <c r="F46" s="43">
        <v>200</v>
      </c>
      <c r="G46" s="43">
        <v>4.7</v>
      </c>
      <c r="H46" s="43">
        <v>3.5</v>
      </c>
      <c r="I46" s="43">
        <v>12.5</v>
      </c>
      <c r="J46" s="43">
        <v>100.4</v>
      </c>
      <c r="K46" s="44" t="s">
        <v>73</v>
      </c>
      <c r="L46" s="43">
        <v>16.11</v>
      </c>
    </row>
    <row r="47" spans="1:12" ht="14.4">
      <c r="A47" s="23"/>
      <c r="B47" s="15"/>
      <c r="C47" s="11"/>
      <c r="D47" s="7" t="s">
        <v>23</v>
      </c>
      <c r="E47" s="42" t="s">
        <v>60</v>
      </c>
      <c r="F47" s="43">
        <v>25</v>
      </c>
      <c r="G47" s="43">
        <v>1.7</v>
      </c>
      <c r="H47" s="43">
        <v>0.3</v>
      </c>
      <c r="I47" s="43">
        <v>9.9</v>
      </c>
      <c r="J47" s="43">
        <v>48.9</v>
      </c>
      <c r="K47" s="44" t="s">
        <v>43</v>
      </c>
      <c r="L47" s="43">
        <v>1.73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 t="s">
        <v>49</v>
      </c>
      <c r="E49" s="42" t="s">
        <v>76</v>
      </c>
      <c r="F49" s="43">
        <v>100</v>
      </c>
      <c r="G49" s="43">
        <v>5</v>
      </c>
      <c r="H49" s="43">
        <v>3.2</v>
      </c>
      <c r="I49" s="43">
        <v>3.5</v>
      </c>
      <c r="J49" s="43">
        <v>62.8</v>
      </c>
      <c r="K49" s="44" t="s">
        <v>43</v>
      </c>
      <c r="L49" s="43">
        <v>24</v>
      </c>
    </row>
    <row r="50" spans="1:12" ht="14.4">
      <c r="A50" s="23"/>
      <c r="B50" s="15"/>
      <c r="C50" s="11"/>
      <c r="D50" s="6"/>
      <c r="E50" s="42" t="s">
        <v>61</v>
      </c>
      <c r="F50" s="43">
        <v>55</v>
      </c>
      <c r="G50" s="43">
        <v>5.7</v>
      </c>
      <c r="H50" s="43">
        <v>11.6</v>
      </c>
      <c r="I50" s="43">
        <v>9.3000000000000007</v>
      </c>
      <c r="J50" s="43">
        <v>164</v>
      </c>
      <c r="K50" s="44" t="s">
        <v>43</v>
      </c>
      <c r="L50" s="43">
        <v>17.71</v>
      </c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6">SUM(G44:G50)</f>
        <v>21.4</v>
      </c>
      <c r="H51" s="19">
        <f t="shared" ref="H51" si="17">SUM(H44:H50)</f>
        <v>22.1</v>
      </c>
      <c r="I51" s="19">
        <f t="shared" ref="I51" si="18">SUM(I44:I50)</f>
        <v>42.7</v>
      </c>
      <c r="J51" s="19">
        <f t="shared" ref="J51:L51" si="19">SUM(J44:J50)</f>
        <v>454.4</v>
      </c>
      <c r="K51" s="25"/>
      <c r="L51" s="19">
        <f t="shared" si="19"/>
        <v>71.16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580</v>
      </c>
      <c r="G62" s="32">
        <f t="shared" ref="G62" si="24">G51+G61</f>
        <v>21.4</v>
      </c>
      <c r="H62" s="32">
        <f t="shared" ref="H62" si="25">H51+H61</f>
        <v>22.1</v>
      </c>
      <c r="I62" s="32">
        <f t="shared" ref="I62" si="26">I51+I61</f>
        <v>42.7</v>
      </c>
      <c r="J62" s="32">
        <f t="shared" ref="J62:L62" si="27">J51+J61</f>
        <v>454.4</v>
      </c>
      <c r="K62" s="32"/>
      <c r="L62" s="32">
        <f t="shared" si="27"/>
        <v>71.16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103</v>
      </c>
      <c r="F63" s="40">
        <v>60</v>
      </c>
      <c r="G63" s="40">
        <v>8.6999999999999993</v>
      </c>
      <c r="H63" s="40">
        <v>8.8000000000000007</v>
      </c>
      <c r="I63" s="40">
        <v>4.9000000000000004</v>
      </c>
      <c r="J63" s="40">
        <v>133.1</v>
      </c>
      <c r="K63" s="41" t="s">
        <v>104</v>
      </c>
      <c r="L63" s="40">
        <v>25.17</v>
      </c>
    </row>
    <row r="64" spans="1:12" ht="14.4">
      <c r="A64" s="23"/>
      <c r="B64" s="15"/>
      <c r="C64" s="11"/>
      <c r="D64" s="6" t="s">
        <v>29</v>
      </c>
      <c r="E64" s="42" t="s">
        <v>56</v>
      </c>
      <c r="F64" s="43">
        <v>150</v>
      </c>
      <c r="G64" s="43">
        <v>3.1</v>
      </c>
      <c r="H64" s="43">
        <v>5.3</v>
      </c>
      <c r="I64" s="43">
        <v>19.8</v>
      </c>
      <c r="J64" s="43">
        <v>139.4</v>
      </c>
      <c r="K64" s="44" t="s">
        <v>57</v>
      </c>
      <c r="L64" s="43">
        <v>13.54</v>
      </c>
    </row>
    <row r="65" spans="1:12" ht="14.4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59</v>
      </c>
      <c r="L65" s="43">
        <v>2.71</v>
      </c>
    </row>
    <row r="66" spans="1:12" ht="14.4">
      <c r="A66" s="23"/>
      <c r="B66" s="15"/>
      <c r="C66" s="11"/>
      <c r="D66" s="7" t="s">
        <v>23</v>
      </c>
      <c r="E66" s="42" t="s">
        <v>42</v>
      </c>
      <c r="F66" s="43">
        <v>25</v>
      </c>
      <c r="G66" s="43">
        <v>1.9</v>
      </c>
      <c r="H66" s="43">
        <v>0.2</v>
      </c>
      <c r="I66" s="43">
        <v>12.3</v>
      </c>
      <c r="J66" s="43">
        <v>58.6</v>
      </c>
      <c r="K66" s="44" t="s">
        <v>43</v>
      </c>
      <c r="L66" s="43">
        <v>3.46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 t="s">
        <v>68</v>
      </c>
      <c r="E68" s="42" t="s">
        <v>44</v>
      </c>
      <c r="F68" s="43">
        <v>50</v>
      </c>
      <c r="G68" s="43">
        <v>1.6</v>
      </c>
      <c r="H68" s="43">
        <v>1.2</v>
      </c>
      <c r="I68" s="43">
        <v>4.5</v>
      </c>
      <c r="J68" s="43">
        <v>35.299999999999997</v>
      </c>
      <c r="K68" s="44" t="s">
        <v>91</v>
      </c>
      <c r="L68" s="43">
        <v>2.61</v>
      </c>
    </row>
    <row r="69" spans="1:12" ht="14.4">
      <c r="A69" s="23"/>
      <c r="B69" s="15"/>
      <c r="C69" s="11"/>
      <c r="D69" s="6" t="s">
        <v>49</v>
      </c>
      <c r="E69" s="42" t="s">
        <v>87</v>
      </c>
      <c r="F69" s="43">
        <v>50</v>
      </c>
      <c r="G69" s="43">
        <v>1.1000000000000001</v>
      </c>
      <c r="H69" s="43">
        <v>3.3</v>
      </c>
      <c r="I69" s="43">
        <v>35.4</v>
      </c>
      <c r="J69" s="43">
        <v>175.2</v>
      </c>
      <c r="K69" s="44" t="s">
        <v>43</v>
      </c>
      <c r="L69" s="43">
        <v>15.5</v>
      </c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28">SUM(G63:G69)</f>
        <v>16.599999999999998</v>
      </c>
      <c r="H70" s="19">
        <f t="shared" ref="H70" si="29">SUM(H63:H69)</f>
        <v>18.899999999999999</v>
      </c>
      <c r="I70" s="19">
        <f t="shared" ref="I70" si="30">SUM(I63:I69)</f>
        <v>83.5</v>
      </c>
      <c r="J70" s="19">
        <f t="shared" ref="J70:L70" si="31">SUM(J63:J69)</f>
        <v>569.5</v>
      </c>
      <c r="K70" s="25"/>
      <c r="L70" s="19">
        <f t="shared" si="31"/>
        <v>62.99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" si="35">SUM(J71:J79)</f>
        <v>0</v>
      </c>
      <c r="K80" s="25"/>
      <c r="L80" s="19">
        <v>0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535</v>
      </c>
      <c r="G81" s="32">
        <f t="shared" ref="G81" si="36">G70+G80</f>
        <v>16.599999999999998</v>
      </c>
      <c r="H81" s="32">
        <f t="shared" ref="H81" si="37">H70+H80</f>
        <v>18.899999999999999</v>
      </c>
      <c r="I81" s="32">
        <f t="shared" ref="I81" si="38">I70+I80</f>
        <v>83.5</v>
      </c>
      <c r="J81" s="32">
        <f t="shared" ref="J81:L81" si="39">J70+J80</f>
        <v>569.5</v>
      </c>
      <c r="K81" s="32"/>
      <c r="L81" s="32">
        <f t="shared" si="39"/>
        <v>62.99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27.2</v>
      </c>
      <c r="H82" s="40">
        <v>8.1</v>
      </c>
      <c r="I82" s="40">
        <v>33.200000000000003</v>
      </c>
      <c r="J82" s="40">
        <v>314.60000000000002</v>
      </c>
      <c r="K82" s="41" t="s">
        <v>63</v>
      </c>
      <c r="L82" s="40">
        <v>35.619999999999997</v>
      </c>
    </row>
    <row r="83" spans="1:12" ht="14.4">
      <c r="A83" s="23"/>
      <c r="B83" s="15"/>
      <c r="C83" s="11"/>
      <c r="D83" s="6"/>
      <c r="E83" s="42" t="s">
        <v>105</v>
      </c>
      <c r="F83" s="43">
        <v>100</v>
      </c>
      <c r="G83" s="43">
        <v>5</v>
      </c>
      <c r="H83" s="43">
        <v>3.2</v>
      </c>
      <c r="I83" s="43">
        <v>3.5</v>
      </c>
      <c r="J83" s="43">
        <v>62.8</v>
      </c>
      <c r="K83" s="44" t="s">
        <v>43</v>
      </c>
      <c r="L83" s="43">
        <v>24</v>
      </c>
    </row>
    <row r="84" spans="1:12" ht="14.4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1</v>
      </c>
      <c r="H84" s="43">
        <v>0.2</v>
      </c>
      <c r="I84" s="43">
        <v>20.2</v>
      </c>
      <c r="J84" s="43">
        <v>86.6</v>
      </c>
      <c r="K84" s="44" t="s">
        <v>43</v>
      </c>
      <c r="L84" s="43">
        <v>21.2</v>
      </c>
    </row>
    <row r="85" spans="1:12" ht="14.4">
      <c r="A85" s="23"/>
      <c r="B85" s="15"/>
      <c r="C85" s="11"/>
      <c r="D85" s="7" t="s">
        <v>23</v>
      </c>
      <c r="E85" s="42" t="s">
        <v>64</v>
      </c>
      <c r="F85" s="43">
        <v>25</v>
      </c>
      <c r="G85" s="43">
        <v>1.9</v>
      </c>
      <c r="H85" s="43">
        <v>0.2</v>
      </c>
      <c r="I85" s="43">
        <v>12.3</v>
      </c>
      <c r="J85" s="43">
        <v>58.6</v>
      </c>
      <c r="K85" s="44" t="s">
        <v>43</v>
      </c>
      <c r="L85" s="43">
        <v>1.73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 t="s">
        <v>77</v>
      </c>
      <c r="E87" s="42" t="s">
        <v>78</v>
      </c>
      <c r="F87" s="43">
        <v>30</v>
      </c>
      <c r="G87" s="43">
        <v>0.2</v>
      </c>
      <c r="H87" s="43">
        <v>0</v>
      </c>
      <c r="I87" s="43">
        <v>0.8</v>
      </c>
      <c r="J87" s="43">
        <v>4.2</v>
      </c>
      <c r="K87" s="44" t="s">
        <v>81</v>
      </c>
      <c r="L87" s="43">
        <v>7.2</v>
      </c>
    </row>
    <row r="88" spans="1:12" ht="14.4">
      <c r="A88" s="23"/>
      <c r="B88" s="15"/>
      <c r="C88" s="11"/>
      <c r="D88" s="6" t="s">
        <v>49</v>
      </c>
      <c r="E88" s="42" t="s">
        <v>98</v>
      </c>
      <c r="F88" s="43">
        <v>75</v>
      </c>
      <c r="G88" s="43">
        <v>0.1</v>
      </c>
      <c r="H88" s="43">
        <v>0.2</v>
      </c>
      <c r="I88" s="43">
        <v>29.3</v>
      </c>
      <c r="J88" s="43">
        <v>119.4</v>
      </c>
      <c r="K88" s="44" t="s">
        <v>43</v>
      </c>
      <c r="L88" s="43">
        <v>20</v>
      </c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0">SUM(G82:G88)</f>
        <v>35.400000000000006</v>
      </c>
      <c r="H89" s="19">
        <f t="shared" ref="H89" si="41">SUM(H82:H88)</f>
        <v>11.899999999999999</v>
      </c>
      <c r="I89" s="19">
        <f t="shared" ref="I89" si="42">SUM(I82:I88)</f>
        <v>99.3</v>
      </c>
      <c r="J89" s="19">
        <f t="shared" ref="J89:L89" si="43">SUM(J82:J88)</f>
        <v>646.20000000000005</v>
      </c>
      <c r="K89" s="25"/>
      <c r="L89" s="19">
        <f t="shared" si="43"/>
        <v>109.75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630</v>
      </c>
      <c r="G100" s="32">
        <f t="shared" ref="G100" si="48">G89+G99</f>
        <v>35.400000000000006</v>
      </c>
      <c r="H100" s="32">
        <f t="shared" ref="H100" si="49">H89+H99</f>
        <v>11.899999999999999</v>
      </c>
      <c r="I100" s="32">
        <f t="shared" ref="I100" si="50">I89+I99</f>
        <v>99.3</v>
      </c>
      <c r="J100" s="32">
        <f t="shared" ref="J100:L100" si="51">J89+J99</f>
        <v>646.20000000000005</v>
      </c>
      <c r="K100" s="32"/>
      <c r="L100" s="32">
        <f t="shared" si="51"/>
        <v>109.75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55</v>
      </c>
      <c r="G101" s="40">
        <v>5.7</v>
      </c>
      <c r="H101" s="40">
        <v>11.6</v>
      </c>
      <c r="I101" s="40">
        <v>9.3000000000000007</v>
      </c>
      <c r="J101" s="40">
        <v>164.1</v>
      </c>
      <c r="K101" s="41" t="s">
        <v>43</v>
      </c>
      <c r="L101" s="40">
        <v>17.71</v>
      </c>
    </row>
    <row r="102" spans="1:12" ht="14.4">
      <c r="A102" s="23"/>
      <c r="B102" s="15"/>
      <c r="C102" s="11"/>
      <c r="D102" s="6" t="s">
        <v>29</v>
      </c>
      <c r="E102" s="42" t="s">
        <v>39</v>
      </c>
      <c r="F102" s="43">
        <v>150</v>
      </c>
      <c r="G102" s="43">
        <v>5.3</v>
      </c>
      <c r="H102" s="43">
        <v>4.9000000000000004</v>
      </c>
      <c r="I102" s="43">
        <v>32.799999999999997</v>
      </c>
      <c r="J102" s="43">
        <v>196.8</v>
      </c>
      <c r="K102" s="44" t="s">
        <v>40</v>
      </c>
      <c r="L102" s="43">
        <v>3.42</v>
      </c>
    </row>
    <row r="103" spans="1:12" ht="14.4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</v>
      </c>
      <c r="H103" s="43">
        <v>0.2</v>
      </c>
      <c r="I103" s="43">
        <v>20.2</v>
      </c>
      <c r="J103" s="43">
        <v>86.6</v>
      </c>
      <c r="K103" s="44" t="s">
        <v>43</v>
      </c>
      <c r="L103" s="43">
        <v>21.2</v>
      </c>
    </row>
    <row r="104" spans="1:12" ht="14.4">
      <c r="A104" s="23"/>
      <c r="B104" s="15"/>
      <c r="C104" s="11"/>
      <c r="D104" s="7" t="s">
        <v>23</v>
      </c>
      <c r="E104" s="42" t="s">
        <v>67</v>
      </c>
      <c r="F104" s="43">
        <v>25</v>
      </c>
      <c r="G104" s="43">
        <v>1.7</v>
      </c>
      <c r="H104" s="43">
        <v>0.3</v>
      </c>
      <c r="I104" s="43">
        <v>9.9</v>
      </c>
      <c r="J104" s="43">
        <v>48.9</v>
      </c>
      <c r="K104" s="44" t="s">
        <v>43</v>
      </c>
      <c r="L104" s="43">
        <v>1.73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 t="s">
        <v>68</v>
      </c>
      <c r="E106" s="42" t="s">
        <v>69</v>
      </c>
      <c r="F106" s="43">
        <v>50</v>
      </c>
      <c r="G106" s="43">
        <v>1.4</v>
      </c>
      <c r="H106" s="43">
        <v>1.9</v>
      </c>
      <c r="I106" s="43">
        <v>2.2000000000000002</v>
      </c>
      <c r="J106" s="43">
        <v>31.2</v>
      </c>
      <c r="K106" s="44" t="s">
        <v>70</v>
      </c>
      <c r="L106" s="43">
        <v>2.61</v>
      </c>
    </row>
    <row r="107" spans="1:12" ht="14.4">
      <c r="A107" s="23"/>
      <c r="B107" s="15"/>
      <c r="C107" s="11"/>
      <c r="D107" s="6" t="s">
        <v>49</v>
      </c>
      <c r="E107" s="42" t="s">
        <v>82</v>
      </c>
      <c r="F107" s="43">
        <v>75</v>
      </c>
      <c r="G107" s="43">
        <v>0.4</v>
      </c>
      <c r="H107" s="43">
        <v>4.7</v>
      </c>
      <c r="I107" s="43">
        <v>16.100000000000001</v>
      </c>
      <c r="J107" s="43">
        <v>108.2</v>
      </c>
      <c r="K107" s="44" t="s">
        <v>43</v>
      </c>
      <c r="L107" s="43">
        <v>29</v>
      </c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2">SUM(G101:G107)</f>
        <v>15.5</v>
      </c>
      <c r="H108" s="19">
        <f t="shared" si="52"/>
        <v>23.599999999999998</v>
      </c>
      <c r="I108" s="19">
        <f t="shared" si="52"/>
        <v>90.5</v>
      </c>
      <c r="J108" s="19">
        <f t="shared" si="52"/>
        <v>635.80000000000007</v>
      </c>
      <c r="K108" s="25"/>
      <c r="L108" s="19">
        <f t="shared" ref="L108" si="53">SUM(L101:L107)</f>
        <v>75.669999999999987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555</v>
      </c>
      <c r="G119" s="32">
        <f t="shared" ref="G119" si="56">G108+G118</f>
        <v>15.5</v>
      </c>
      <c r="H119" s="32">
        <f t="shared" ref="H119" si="57">H108+H118</f>
        <v>23.599999999999998</v>
      </c>
      <c r="I119" s="32">
        <f t="shared" ref="I119" si="58">I108+I118</f>
        <v>90.5</v>
      </c>
      <c r="J119" s="32">
        <f t="shared" ref="J119:L119" si="59">J108+J118</f>
        <v>635.80000000000007</v>
      </c>
      <c r="K119" s="32"/>
      <c r="L119" s="32">
        <f t="shared" si="59"/>
        <v>75.669999999999987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200</v>
      </c>
      <c r="G120" s="40">
        <v>6.9</v>
      </c>
      <c r="H120" s="40">
        <v>7.5</v>
      </c>
      <c r="I120" s="40">
        <v>45.5</v>
      </c>
      <c r="J120" s="40">
        <v>277.5</v>
      </c>
      <c r="K120" s="41" t="s">
        <v>92</v>
      </c>
      <c r="L120" s="40">
        <v>17.809999999999999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0.3</v>
      </c>
      <c r="H122" s="43">
        <v>0.1</v>
      </c>
      <c r="I122" s="43">
        <v>15.8</v>
      </c>
      <c r="J122" s="43">
        <v>65.400000000000006</v>
      </c>
      <c r="K122" s="44" t="s">
        <v>52</v>
      </c>
      <c r="L122" s="43">
        <v>3.06</v>
      </c>
    </row>
    <row r="123" spans="1:12" ht="14.4">
      <c r="A123" s="14"/>
      <c r="B123" s="15"/>
      <c r="C123" s="11"/>
      <c r="D123" s="7" t="s">
        <v>23</v>
      </c>
      <c r="E123" s="42" t="s">
        <v>64</v>
      </c>
      <c r="F123" s="43">
        <v>25</v>
      </c>
      <c r="G123" s="43">
        <v>1.9</v>
      </c>
      <c r="H123" s="43">
        <v>0.2</v>
      </c>
      <c r="I123" s="43">
        <v>12.3</v>
      </c>
      <c r="J123" s="43">
        <v>58.6</v>
      </c>
      <c r="K123" s="44" t="s">
        <v>43</v>
      </c>
      <c r="L123" s="43">
        <v>1.73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 t="s">
        <v>71</v>
      </c>
      <c r="E125" s="42" t="s">
        <v>88</v>
      </c>
      <c r="F125" s="43">
        <v>30</v>
      </c>
      <c r="G125" s="43">
        <v>7</v>
      </c>
      <c r="H125" s="43">
        <v>8.9</v>
      </c>
      <c r="I125" s="43">
        <v>0</v>
      </c>
      <c r="J125" s="43">
        <v>107.5</v>
      </c>
      <c r="K125" s="44" t="s">
        <v>89</v>
      </c>
      <c r="L125" s="43">
        <v>16.920000000000002</v>
      </c>
    </row>
    <row r="126" spans="1:12" ht="14.4">
      <c r="A126" s="14"/>
      <c r="B126" s="15"/>
      <c r="C126" s="11"/>
      <c r="D126" s="6"/>
      <c r="E126" s="42" t="s">
        <v>75</v>
      </c>
      <c r="F126" s="43">
        <v>45</v>
      </c>
      <c r="G126" s="43">
        <v>3.5</v>
      </c>
      <c r="H126" s="43">
        <v>1.1000000000000001</v>
      </c>
      <c r="I126" s="43">
        <v>33</v>
      </c>
      <c r="J126" s="43">
        <v>155.69999999999999</v>
      </c>
      <c r="K126" s="44" t="s">
        <v>43</v>
      </c>
      <c r="L126" s="43">
        <v>15.5</v>
      </c>
    </row>
    <row r="127" spans="1:12" ht="14.4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>
      <c r="A128" s="16"/>
      <c r="B128" s="17"/>
      <c r="C128" s="8"/>
      <c r="D128" s="18" t="s">
        <v>33</v>
      </c>
      <c r="E128" s="9"/>
      <c r="F128" s="19">
        <f>SUM(F120:F127)</f>
        <v>500</v>
      </c>
      <c r="G128" s="19">
        <f>SUM(G120:G127)</f>
        <v>19.600000000000001</v>
      </c>
      <c r="H128" s="19">
        <f>SUM(H120:H127)</f>
        <v>17.8</v>
      </c>
      <c r="I128" s="19">
        <f>SUM(I120:I127)</f>
        <v>106.6</v>
      </c>
      <c r="J128" s="19">
        <f>SUM(J120:J127)</f>
        <v>664.7</v>
      </c>
      <c r="K128" s="25"/>
      <c r="L128" s="19">
        <f>SUM(L120:L127)</f>
        <v>55.019999999999996</v>
      </c>
    </row>
    <row r="129" spans="1:12" ht="14.4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0">SUM(G129:G137)</f>
        <v>0</v>
      </c>
      <c r="H138" s="19">
        <f t="shared" si="60"/>
        <v>0</v>
      </c>
      <c r="I138" s="19">
        <f t="shared" si="60"/>
        <v>0</v>
      </c>
      <c r="J138" s="19">
        <f t="shared" si="60"/>
        <v>0</v>
      </c>
      <c r="K138" s="25"/>
      <c r="L138" s="19">
        <f t="shared" ref="L138" si="61">SUM(L129:L137)</f>
        <v>0</v>
      </c>
    </row>
    <row r="139" spans="1:12" ht="15" thickBot="1">
      <c r="A139" s="33">
        <f>A120</f>
        <v>2</v>
      </c>
      <c r="B139" s="33">
        <f>B120</f>
        <v>2</v>
      </c>
      <c r="C139" s="54" t="s">
        <v>4</v>
      </c>
      <c r="D139" s="55"/>
      <c r="E139" s="31"/>
      <c r="F139" s="32">
        <f>F128+F138</f>
        <v>500</v>
      </c>
      <c r="G139" s="32">
        <f t="shared" ref="G139" si="62">G128+G138</f>
        <v>19.600000000000001</v>
      </c>
      <c r="H139" s="32">
        <f t="shared" ref="H139" si="63">H128+H138</f>
        <v>17.8</v>
      </c>
      <c r="I139" s="32">
        <f t="shared" ref="I139" si="64">I128+I138</f>
        <v>106.6</v>
      </c>
      <c r="J139" s="32">
        <f t="shared" ref="J139:L139" si="65">J128+J138</f>
        <v>664.7</v>
      </c>
      <c r="K139" s="32"/>
      <c r="L139" s="32">
        <f t="shared" si="65"/>
        <v>55.019999999999996</v>
      </c>
    </row>
    <row r="140" spans="1:12" ht="14.4">
      <c r="A140" s="20">
        <v>2</v>
      </c>
      <c r="B140" s="21">
        <v>3</v>
      </c>
      <c r="C140" s="22" t="s">
        <v>20</v>
      </c>
      <c r="D140" s="5" t="s">
        <v>21</v>
      </c>
      <c r="E140" s="39" t="s">
        <v>96</v>
      </c>
      <c r="F140" s="40">
        <v>70</v>
      </c>
      <c r="G140" s="40">
        <v>9.6999999999999993</v>
      </c>
      <c r="H140" s="40">
        <v>5.2</v>
      </c>
      <c r="I140" s="40">
        <v>4.4000000000000004</v>
      </c>
      <c r="J140" s="40">
        <v>103.1</v>
      </c>
      <c r="K140" s="41" t="s">
        <v>97</v>
      </c>
      <c r="L140" s="40">
        <v>33.74</v>
      </c>
    </row>
    <row r="141" spans="1:12" ht="14.4">
      <c r="A141" s="23"/>
      <c r="B141" s="15"/>
      <c r="C141" s="11"/>
      <c r="D141" s="6" t="s">
        <v>29</v>
      </c>
      <c r="E141" s="42" t="s">
        <v>56</v>
      </c>
      <c r="F141" s="43">
        <v>150</v>
      </c>
      <c r="G141" s="43">
        <v>3.1</v>
      </c>
      <c r="H141" s="43">
        <v>5.3</v>
      </c>
      <c r="I141" s="43">
        <v>19.8</v>
      </c>
      <c r="J141" s="43">
        <v>139.4</v>
      </c>
      <c r="K141" s="44" t="s">
        <v>57</v>
      </c>
      <c r="L141" s="43">
        <v>13.54</v>
      </c>
    </row>
    <row r="142" spans="1:12" ht="15.75" customHeight="1">
      <c r="A142" s="23"/>
      <c r="B142" s="15"/>
      <c r="C142" s="11"/>
      <c r="D142" s="7" t="s">
        <v>22</v>
      </c>
      <c r="E142" s="42" t="s">
        <v>58</v>
      </c>
      <c r="F142" s="43">
        <v>200</v>
      </c>
      <c r="G142" s="43">
        <v>0.4</v>
      </c>
      <c r="H142" s="43">
        <v>0.1</v>
      </c>
      <c r="I142" s="43">
        <v>18.2</v>
      </c>
      <c r="J142" s="43">
        <v>75.2</v>
      </c>
      <c r="K142" s="44" t="s">
        <v>79</v>
      </c>
      <c r="L142" s="43">
        <v>2.71</v>
      </c>
    </row>
    <row r="143" spans="1:12" ht="14.4">
      <c r="A143" s="23"/>
      <c r="B143" s="15"/>
      <c r="C143" s="11"/>
      <c r="D143" s="7" t="s">
        <v>23</v>
      </c>
      <c r="E143" s="42" t="s">
        <v>60</v>
      </c>
      <c r="F143" s="43">
        <v>25</v>
      </c>
      <c r="G143" s="43">
        <v>1.7</v>
      </c>
      <c r="H143" s="43">
        <v>0.3</v>
      </c>
      <c r="I143" s="43">
        <v>9.9</v>
      </c>
      <c r="J143" s="43">
        <v>48.9</v>
      </c>
      <c r="K143" s="44" t="s">
        <v>43</v>
      </c>
      <c r="L143" s="43">
        <v>1.73</v>
      </c>
    </row>
    <row r="144" spans="1:12" ht="14.4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 t="s">
        <v>49</v>
      </c>
      <c r="E145" s="42" t="s">
        <v>80</v>
      </c>
      <c r="F145" s="43">
        <v>80</v>
      </c>
      <c r="G145" s="43">
        <v>2.8</v>
      </c>
      <c r="H145" s="43">
        <v>8.1999999999999993</v>
      </c>
      <c r="I145" s="43">
        <v>46.9</v>
      </c>
      <c r="J145" s="43">
        <v>273.10000000000002</v>
      </c>
      <c r="K145" s="44">
        <v>7</v>
      </c>
      <c r="L145" s="43">
        <v>22.5</v>
      </c>
    </row>
    <row r="146" spans="1:12" ht="14.4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>
      <c r="A147" s="24"/>
      <c r="B147" s="17"/>
      <c r="C147" s="8"/>
      <c r="D147" s="18" t="s">
        <v>33</v>
      </c>
      <c r="E147" s="9"/>
      <c r="F147" s="19">
        <f>SUM(F140:F146)</f>
        <v>525</v>
      </c>
      <c r="G147" s="19">
        <f t="shared" ref="G147:J147" si="66">SUM(G140:G146)</f>
        <v>17.7</v>
      </c>
      <c r="H147" s="19">
        <f t="shared" si="66"/>
        <v>19.100000000000001</v>
      </c>
      <c r="I147" s="19">
        <f t="shared" si="66"/>
        <v>99.2</v>
      </c>
      <c r="J147" s="19">
        <f t="shared" si="66"/>
        <v>639.70000000000005</v>
      </c>
      <c r="K147" s="25"/>
      <c r="L147" s="19">
        <f t="shared" ref="L147" si="67">SUM(L140:L146)</f>
        <v>74.22</v>
      </c>
    </row>
    <row r="148" spans="1:12" ht="14.4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8">SUM(G148:G156)</f>
        <v>0</v>
      </c>
      <c r="H157" s="19">
        <f t="shared" si="68"/>
        <v>0</v>
      </c>
      <c r="I157" s="19">
        <f t="shared" si="68"/>
        <v>0</v>
      </c>
      <c r="J157" s="19">
        <f t="shared" si="68"/>
        <v>0</v>
      </c>
      <c r="K157" s="25"/>
      <c r="L157" s="19">
        <f t="shared" ref="L157" si="69">SUM(L148:L156)</f>
        <v>0</v>
      </c>
    </row>
    <row r="158" spans="1:12" ht="15" thickBot="1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525</v>
      </c>
      <c r="G158" s="32">
        <f t="shared" ref="G158" si="70">G147+G157</f>
        <v>17.7</v>
      </c>
      <c r="H158" s="32">
        <f t="shared" ref="H158" si="71">H147+H157</f>
        <v>19.100000000000001</v>
      </c>
      <c r="I158" s="32">
        <f t="shared" ref="I158" si="72">I147+I157</f>
        <v>99.2</v>
      </c>
      <c r="J158" s="32">
        <f t="shared" ref="J158:L158" si="73">J147+J157</f>
        <v>639.70000000000005</v>
      </c>
      <c r="K158" s="32"/>
      <c r="L158" s="32">
        <f t="shared" si="73"/>
        <v>74.22</v>
      </c>
    </row>
    <row r="159" spans="1:12" ht="14.4">
      <c r="A159" s="20">
        <v>2</v>
      </c>
      <c r="B159" s="21">
        <v>4</v>
      </c>
      <c r="C159" s="22" t="s">
        <v>20</v>
      </c>
      <c r="D159" s="5" t="s">
        <v>21</v>
      </c>
      <c r="E159" s="39" t="s">
        <v>94</v>
      </c>
      <c r="F159" s="40">
        <v>75</v>
      </c>
      <c r="G159" s="40">
        <v>13.7</v>
      </c>
      <c r="H159" s="40">
        <v>13</v>
      </c>
      <c r="I159" s="40">
        <v>12.3</v>
      </c>
      <c r="J159" s="40">
        <v>221.4</v>
      </c>
      <c r="K159" s="41" t="s">
        <v>106</v>
      </c>
      <c r="L159" s="40">
        <v>23.5</v>
      </c>
    </row>
    <row r="160" spans="1:12" ht="14.4">
      <c r="A160" s="23"/>
      <c r="B160" s="15"/>
      <c r="C160" s="11"/>
      <c r="D160" s="6" t="s">
        <v>29</v>
      </c>
      <c r="E160" s="42" t="s">
        <v>65</v>
      </c>
      <c r="F160" s="43">
        <v>150</v>
      </c>
      <c r="G160" s="43">
        <v>8.1999999999999993</v>
      </c>
      <c r="H160" s="43">
        <v>6.3</v>
      </c>
      <c r="I160" s="43">
        <v>35.9</v>
      </c>
      <c r="J160" s="43">
        <v>223.7</v>
      </c>
      <c r="K160" s="44" t="s">
        <v>66</v>
      </c>
      <c r="L160" s="43">
        <v>4.05</v>
      </c>
    </row>
    <row r="161" spans="1:12" ht="14.4">
      <c r="A161" s="23"/>
      <c r="B161" s="15"/>
      <c r="C161" s="11"/>
      <c r="D161" s="7" t="s">
        <v>22</v>
      </c>
      <c r="E161" s="42" t="s">
        <v>58</v>
      </c>
      <c r="F161" s="43">
        <v>200</v>
      </c>
      <c r="G161" s="43">
        <v>0.2</v>
      </c>
      <c r="H161" s="43">
        <v>0.1</v>
      </c>
      <c r="I161" s="43">
        <v>6.6</v>
      </c>
      <c r="J161" s="43">
        <v>27.9</v>
      </c>
      <c r="K161" s="44" t="s">
        <v>59</v>
      </c>
      <c r="L161" s="43">
        <v>2.71</v>
      </c>
    </row>
    <row r="162" spans="1:12" ht="14.4">
      <c r="A162" s="23"/>
      <c r="B162" s="15"/>
      <c r="C162" s="11"/>
      <c r="D162" s="7" t="s">
        <v>23</v>
      </c>
      <c r="E162" s="42" t="s">
        <v>74</v>
      </c>
      <c r="F162" s="43">
        <v>25</v>
      </c>
      <c r="G162" s="43">
        <v>1.7</v>
      </c>
      <c r="H162" s="43">
        <v>0.3</v>
      </c>
      <c r="I162" s="43">
        <v>9.9</v>
      </c>
      <c r="J162" s="43">
        <v>48.9</v>
      </c>
      <c r="K162" s="44" t="s">
        <v>43</v>
      </c>
      <c r="L162" s="43">
        <v>1.73</v>
      </c>
    </row>
    <row r="163" spans="1:12" ht="14.4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 t="s">
        <v>68</v>
      </c>
      <c r="E164" s="42" t="s">
        <v>69</v>
      </c>
      <c r="F164" s="43">
        <v>50</v>
      </c>
      <c r="G164" s="43">
        <v>1.4</v>
      </c>
      <c r="H164" s="43">
        <v>1.9</v>
      </c>
      <c r="I164" s="43">
        <v>2.2000000000000002</v>
      </c>
      <c r="J164" s="43">
        <v>31.2</v>
      </c>
      <c r="K164" s="44" t="s">
        <v>86</v>
      </c>
      <c r="L164" s="43">
        <v>2.61</v>
      </c>
    </row>
    <row r="165" spans="1:12" ht="14.4">
      <c r="A165" s="23"/>
      <c r="B165" s="15"/>
      <c r="C165" s="11"/>
      <c r="D165" s="6"/>
      <c r="E165" s="42" t="s">
        <v>107</v>
      </c>
      <c r="F165" s="43">
        <v>20</v>
      </c>
      <c r="G165" s="43">
        <v>0.8</v>
      </c>
      <c r="H165" s="43">
        <v>6.1</v>
      </c>
      <c r="I165" s="43">
        <v>12.5</v>
      </c>
      <c r="J165" s="43">
        <v>108.2</v>
      </c>
      <c r="K165" s="44" t="s">
        <v>43</v>
      </c>
      <c r="L165" s="43">
        <v>17.850000000000001</v>
      </c>
    </row>
    <row r="166" spans="1:12" ht="14.4">
      <c r="A166" s="24"/>
      <c r="B166" s="17"/>
      <c r="C166" s="8"/>
      <c r="D166" s="18" t="s">
        <v>33</v>
      </c>
      <c r="E166" s="9"/>
      <c r="F166" s="19">
        <f>SUM(F159:F165)</f>
        <v>520</v>
      </c>
      <c r="G166" s="19">
        <f t="shared" ref="G166:J166" si="74">SUM(G159:G165)</f>
        <v>25.999999999999996</v>
      </c>
      <c r="H166" s="19">
        <f t="shared" si="74"/>
        <v>27.700000000000003</v>
      </c>
      <c r="I166" s="19">
        <f t="shared" si="74"/>
        <v>79.400000000000006</v>
      </c>
      <c r="J166" s="19">
        <f t="shared" si="74"/>
        <v>661.30000000000007</v>
      </c>
      <c r="K166" s="25"/>
      <c r="L166" s="19">
        <f t="shared" ref="L166" si="75">SUM(L159:L165)</f>
        <v>52.45</v>
      </c>
    </row>
    <row r="167" spans="1:12" ht="14.4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6">SUM(G167:G175)</f>
        <v>0</v>
      </c>
      <c r="H176" s="19">
        <f t="shared" si="76"/>
        <v>0</v>
      </c>
      <c r="I176" s="19">
        <f t="shared" si="76"/>
        <v>0</v>
      </c>
      <c r="J176" s="19">
        <f t="shared" si="76"/>
        <v>0</v>
      </c>
      <c r="K176" s="25"/>
      <c r="L176" s="19">
        <f t="shared" ref="L176" si="77">SUM(L167:L175)</f>
        <v>0</v>
      </c>
    </row>
    <row r="177" spans="1:12" ht="15" thickBot="1">
      <c r="A177" s="29">
        <f>A159</f>
        <v>2</v>
      </c>
      <c r="B177" s="30">
        <f>B159</f>
        <v>4</v>
      </c>
      <c r="C177" s="54" t="s">
        <v>4</v>
      </c>
      <c r="D177" s="55"/>
      <c r="E177" s="31"/>
      <c r="F177" s="32">
        <f>F166+F176</f>
        <v>520</v>
      </c>
      <c r="G177" s="32">
        <f t="shared" ref="G177" si="78">G166+G176</f>
        <v>25.999999999999996</v>
      </c>
      <c r="H177" s="32">
        <f t="shared" ref="H177" si="79">H166+H176</f>
        <v>27.700000000000003</v>
      </c>
      <c r="I177" s="32">
        <f t="shared" ref="I177" si="80">I166+I176</f>
        <v>79.400000000000006</v>
      </c>
      <c r="J177" s="32">
        <f t="shared" ref="J177:L177" si="81">J166+J176</f>
        <v>661.30000000000007</v>
      </c>
      <c r="K177" s="32"/>
      <c r="L177" s="32">
        <f t="shared" si="81"/>
        <v>52.45</v>
      </c>
    </row>
    <row r="178" spans="1:12" ht="14.4">
      <c r="A178" s="20">
        <v>2</v>
      </c>
      <c r="B178" s="21">
        <v>5</v>
      </c>
      <c r="C178" s="22" t="s">
        <v>20</v>
      </c>
      <c r="D178" s="5" t="s">
        <v>21</v>
      </c>
      <c r="E178" s="39" t="s">
        <v>108</v>
      </c>
      <c r="F178" s="40">
        <v>200</v>
      </c>
      <c r="G178" s="40">
        <v>8.4</v>
      </c>
      <c r="H178" s="40">
        <v>10.5</v>
      </c>
      <c r="I178" s="40">
        <v>19.5</v>
      </c>
      <c r="J178" s="40">
        <v>205.9</v>
      </c>
      <c r="K178" s="41">
        <v>208</v>
      </c>
      <c r="L178" s="40">
        <v>17.78</v>
      </c>
    </row>
    <row r="179" spans="1:12" ht="14.4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22</v>
      </c>
      <c r="E180" s="42" t="s">
        <v>83</v>
      </c>
      <c r="F180" s="43">
        <v>200</v>
      </c>
      <c r="G180" s="43">
        <v>1</v>
      </c>
      <c r="H180" s="43">
        <v>0.1</v>
      </c>
      <c r="I180" s="43">
        <v>15.6</v>
      </c>
      <c r="J180" s="43">
        <v>66.900000000000006</v>
      </c>
      <c r="K180" s="44" t="s">
        <v>84</v>
      </c>
      <c r="L180" s="43">
        <v>8.4600000000000009</v>
      </c>
    </row>
    <row r="181" spans="1:12" ht="14.4">
      <c r="A181" s="23"/>
      <c r="B181" s="15"/>
      <c r="C181" s="11"/>
      <c r="D181" s="7" t="s">
        <v>23</v>
      </c>
      <c r="E181" s="42" t="s">
        <v>42</v>
      </c>
      <c r="F181" s="43">
        <v>25</v>
      </c>
      <c r="G181" s="43">
        <v>1.9</v>
      </c>
      <c r="H181" s="43">
        <v>0.2</v>
      </c>
      <c r="I181" s="43">
        <v>12.3</v>
      </c>
      <c r="J181" s="43">
        <v>58.6</v>
      </c>
      <c r="K181" s="44" t="s">
        <v>43</v>
      </c>
      <c r="L181" s="43">
        <v>1.73</v>
      </c>
    </row>
    <row r="182" spans="1:12" ht="14.4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 t="s">
        <v>109</v>
      </c>
      <c r="F183" s="43">
        <v>30</v>
      </c>
      <c r="G183" s="43">
        <v>4.5</v>
      </c>
      <c r="H183" s="43">
        <v>12</v>
      </c>
      <c r="I183" s="43">
        <v>0.1</v>
      </c>
      <c r="J183" s="43">
        <v>126.8</v>
      </c>
      <c r="K183" s="44" t="s">
        <v>43</v>
      </c>
      <c r="L183" s="43">
        <v>18.12</v>
      </c>
    </row>
    <row r="184" spans="1:12" ht="14.4">
      <c r="A184" s="23"/>
      <c r="B184" s="15"/>
      <c r="C184" s="11"/>
      <c r="D184" s="6"/>
      <c r="E184" s="42" t="s">
        <v>54</v>
      </c>
      <c r="F184" s="43">
        <v>50</v>
      </c>
      <c r="G184" s="43">
        <v>3.9</v>
      </c>
      <c r="H184" s="43">
        <v>2.9</v>
      </c>
      <c r="I184" s="43">
        <v>24.8</v>
      </c>
      <c r="J184" s="43">
        <v>141.1</v>
      </c>
      <c r="K184" s="44" t="s">
        <v>43</v>
      </c>
      <c r="L184" s="43">
        <v>12.5</v>
      </c>
    </row>
    <row r="185" spans="1:12" ht="15.75" customHeight="1">
      <c r="A185" s="23"/>
      <c r="B185" s="15"/>
      <c r="C185" s="11"/>
      <c r="D185" s="6" t="s">
        <v>99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4"/>
      <c r="B186" s="17"/>
      <c r="C186" s="8"/>
      <c r="D186" s="18" t="s">
        <v>33</v>
      </c>
      <c r="E186" s="9"/>
      <c r="F186" s="19">
        <f>SUM(F178:F185)</f>
        <v>505</v>
      </c>
      <c r="G186" s="19">
        <f t="shared" ref="G186:J186" si="82">SUM(G178:G185)</f>
        <v>19.7</v>
      </c>
      <c r="H186" s="19">
        <f t="shared" si="82"/>
        <v>25.699999999999996</v>
      </c>
      <c r="I186" s="19">
        <f t="shared" si="82"/>
        <v>72.300000000000011</v>
      </c>
      <c r="J186" s="19">
        <f t="shared" si="82"/>
        <v>599.30000000000007</v>
      </c>
      <c r="K186" s="25"/>
      <c r="L186" s="19">
        <f t="shared" ref="L186" si="83">SUM(L178:L185)</f>
        <v>58.59</v>
      </c>
    </row>
    <row r="187" spans="1:12" ht="14.4">
      <c r="A187" s="26">
        <f>A178</f>
        <v>2</v>
      </c>
      <c r="B187" s="13">
        <f>B178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 t="shared" ref="G196:J196" si="84">SUM(G187:G195)</f>
        <v>0</v>
      </c>
      <c r="H196" s="19">
        <f t="shared" si="84"/>
        <v>0</v>
      </c>
      <c r="I196" s="19">
        <f t="shared" si="84"/>
        <v>0</v>
      </c>
      <c r="J196" s="19">
        <f t="shared" si="84"/>
        <v>0</v>
      </c>
      <c r="K196" s="25"/>
      <c r="L196" s="19">
        <f t="shared" ref="L196" si="85">SUM(L187:L195)</f>
        <v>0</v>
      </c>
    </row>
    <row r="197" spans="1:12" ht="15" thickBot="1">
      <c r="A197" s="29">
        <f>A178</f>
        <v>2</v>
      </c>
      <c r="B197" s="30">
        <f>B178</f>
        <v>5</v>
      </c>
      <c r="C197" s="54" t="s">
        <v>4</v>
      </c>
      <c r="D197" s="55"/>
      <c r="E197" s="31"/>
      <c r="F197" s="32">
        <f>F186+F196</f>
        <v>505</v>
      </c>
      <c r="G197" s="32">
        <f t="shared" ref="G197" si="86">G186+G196</f>
        <v>19.7</v>
      </c>
      <c r="H197" s="32">
        <f t="shared" ref="H197" si="87">H186+H196</f>
        <v>25.699999999999996</v>
      </c>
      <c r="I197" s="32">
        <f t="shared" ref="I197" si="88">I186+I196</f>
        <v>72.300000000000011</v>
      </c>
      <c r="J197" s="32">
        <f t="shared" ref="J197:L197" si="89">J186+J196</f>
        <v>599.30000000000007</v>
      </c>
      <c r="K197" s="32"/>
      <c r="L197" s="32">
        <f t="shared" si="89"/>
        <v>58.59</v>
      </c>
    </row>
    <row r="198" spans="1:12" ht="13.8" thickBot="1">
      <c r="A198" s="27"/>
      <c r="B198" s="28"/>
      <c r="C198" s="56" t="s">
        <v>5</v>
      </c>
      <c r="D198" s="56"/>
      <c r="E198" s="56"/>
      <c r="F198" s="34">
        <f>(F24+F43+F62+F81+F100+F119+F139+F158+F177+F197)/(IF(F24=0,0,1)+IF(F43=0,0,1)+IF(F62=0,0,1)+IF(F81=0,0,1)+IF(F100=0,0,1)+IF(F119=0,0,1)+IF(F139=0,0,1)+IF(F158=0,0,1)+IF(F177=0,0,1)+IF(F197=0,0,1))</f>
        <v>539.5</v>
      </c>
      <c r="G198" s="34">
        <f>(G24+G43+G62+G81+G100+G119+G139+G158+G177+G197)/(IF(G24=0,0,1)+IF(G43=0,0,1)+IF(G62=0,0,1)+IF(G81=0,0,1)+IF(G100=0,0,1)+IF(G119=0,0,1)+IF(G139=0,0,1)+IF(G158=0,0,1)+IF(G177=0,0,1)+IF(G197=0,0,1))</f>
        <v>22.249999999999996</v>
      </c>
      <c r="H198" s="34">
        <f>(H24+H43+H62+H81+H100+H119+H139+H158+H177+H197)/(IF(H24=0,0,1)+IF(H43=0,0,1)+IF(H62=0,0,1)+IF(H81=0,0,1)+IF(H100=0,0,1)+IF(H119=0,0,1)+IF(H139=0,0,1)+IF(H158=0,0,1)+IF(H177=0,0,1)+IF(H197=0,0,1))</f>
        <v>21.43</v>
      </c>
      <c r="I198" s="34">
        <f>(I24+I43+I62+I81+I100+I119+I139+I158+I177+I197)/(IF(I24=0,0,1)+IF(I43=0,0,1)+IF(I62=0,0,1)+IF(I81=0,0,1)+IF(I100=0,0,1)+IF(I119=0,0,1)+IF(I139=0,0,1)+IF(I158=0,0,1)+IF(I177=0,0,1)+IF(I197=0,0,1))</f>
        <v>85.16</v>
      </c>
      <c r="J198" s="34">
        <f>(J24+J43+J62+J81+J100+J119+J139+J158+J177+J197)/(IF(J24=0,0,1)+IF(J43=0,0,1)+IF(J62=0,0,1)+IF(J81=0,0,1)+IF(J100=0,0,1)+IF(J119=0,0,1)+IF(J139=0,0,1)+IF(J158=0,0,1)+IF(J177=0,0,1)+IF(J197=0,0,1))</f>
        <v>621.3900000000001</v>
      </c>
      <c r="K198" s="34"/>
      <c r="L198" s="34">
        <f>(L24+L43+L62+L81+L100+L119+L139+L158+L177+L197)/(IF(L24=0,0,1)+IF(L43=0,0,1)+IF(L62=0,0,1)+IF(L81=0,0,1)+IF(L100=0,0,1)+IF(L119=0,0,1)+IF(L139=0,0,1)+IF(L158=0,0,1)+IF(L177=0,0,1)+IF(L197=0,0,1))</f>
        <v>70.584000000000003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2024-04-21T13:46:30Z</dcterms:modified>
</cp:coreProperties>
</file>